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H29" i="1"/>
  <c r="H37" i="1" l="1"/>
  <c r="H59" i="1"/>
  <c r="H25" i="1" l="1"/>
  <c r="H20" i="1" l="1"/>
  <c r="H32" i="1" l="1"/>
  <c r="H22" i="1"/>
  <c r="H18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<sst xmlns="http://schemas.openxmlformats.org/spreadsheetml/2006/main" count="60" uniqueCount="34">
  <si>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</si>
  <si>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</si>
  <si>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</si>
  <si>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</si>
  <si>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</si>
  <si>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</si>
  <si>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</si>
  <si>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</si>
  <si>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</si>
  <si>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</si>
  <si>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</si>
  <si>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</si>
  <si>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</si>
  <si>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</si>
  <si>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</si>
  <si>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</si>
  <si>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</si>
  <si>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</si>
  <si>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</si>
  <si>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</si>
  <si>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</si>
  <si>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</si>
  <si>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</si>
  <si>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</si>
  <si>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</si>
  <si>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</si>
  <si>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</si>
  <si>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</si>
  <si>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</si>
  <si>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</si>
  <si>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</si>
  <si>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Dana: 23.11.2024</t>
  </si>
  <si>
    <t xml:space="preserve">Dana 23.11.2024.godine Dom zdravlja Požarevac nije izvršio plaćanje prema dobavljačima: </t>
  </si>
  <si>
    <t>Primljena i neutrošena participacija od 23.11.2024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</si>
</sst>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1" zoomScaleNormal="100" workbookViewId="0">
      <selection activeCell="H13" sqref="H13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31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45619</v>
      </c>
      <c r="H12" s="12">
        <v>1112400.79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45619</v>
      </c>
      <c r="H13" s="1">
        <f>H14+H30-H38-H52</f>
        <v>497354.40000000055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45619</v>
      </c>
      <c r="H14" s="2">
        <f>SUM(H15:H29)</f>
        <v>328688.49000000057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96649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-1740289.51-5622.44+19899.97-24555.56+25065.67+1600000-1918455.51</f>
        <v>708.62000000034459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f>850214.26+50313.45-850214.26+954983.37-954983.37</f>
        <v>50313.449999999953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f>115796.45-50313.45-18275.4-28562.16</f>
        <v>18645.439999999999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2438168.95-2214898.11-209095.24+25772+20332+1270319.92-1206012.51+1264381.76-209312.61+272186.68-1357496.53-800-26418.77+826978.2+645128.91-1177113.07-210000-3090-130034.12-4320+1531558.58+1092585.92-130000-2428539.65</f>
        <v>80282.310000000056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33</v>
      </c>
      <c r="C29" s="30"/>
      <c r="D29" s="30"/>
      <c r="E29" s="30"/>
      <c r="F29" s="31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+9650+5650-3333.75+11400+4850-282.03+13200+3600-140087.25+10700+2050-170.72-86-6-164.46+12900+4150+6950+2900-65000-91.25+9000+4600-9911.75+12600+3550-161.49-532.75+7900+4750-9721+15700+3850+10750+3650-11135.3+6450+4100-110.51+8400+3350-58.75</f>
        <v>82089.670000000187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45619</v>
      </c>
      <c r="H30" s="2">
        <f>H31+H32+H33+H34+H36+H37+H35</f>
        <v>168752.65999999997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f>220299.99-212535.19+220299.99-173772.38+220299.99-183515.68-19511.33+19511.33+170000-185883.73-19511.33+170000+90415.38-241624.41+170000+19511.33-214491.54+170000-137272.65-43022.66-7000+170000+43022.66-158193.27-13877.63+220000-158232.92+13877.63+1714.11+73189.7+100000-180479.68-3600</f>
        <v>139617.70999999996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974940+126167.99-540000-519864-31546.34+84924+233160-187560-55489.7-73908</f>
        <v>10823.950000000026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33</v>
      </c>
      <c r="C37" s="30"/>
      <c r="D37" s="30"/>
      <c r="E37" s="30"/>
      <c r="F37" s="31"/>
      <c r="G37" s="19"/>
      <c r="H37" s="8">
        <f>5588+1759+23076+5588-17700</f>
        <v>18311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45619</v>
      </c>
      <c r="H38" s="3">
        <f>SUM(H39:H51)</f>
        <v>86.75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v>86.75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45619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/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45619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+16326.78-16326.78+130000-130000+118110.21-118110.21+55489.7+17700</f>
        <v>615046.39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1112400.7900000005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32</v>
      </c>
      <c r="C63" s="32"/>
      <c r="D63" s="32"/>
      <c r="E63" s="13"/>
      <c r="F63" s="13"/>
      <c r="G63" s="7"/>
      <c r="H63" s="11"/>
      <c r="I63" s="9"/>
      <c r="J63" s="9"/>
      <c r="K63" s="6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2024-11-26T12:15:13Z</dcterms:modified>
  <cp:category/>
  <cp:contentStatus/>
</cp:coreProperties>
</file>